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120" windowWidth="20730" windowHeight="115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L194" i="1" l="1"/>
  <c r="L184" i="1"/>
  <c r="L175" i="1"/>
  <c r="L165" i="1"/>
  <c r="L156" i="1"/>
  <c r="L146" i="1"/>
  <c r="L137" i="1"/>
  <c r="L127" i="1"/>
  <c r="L118" i="1"/>
  <c r="L108" i="1"/>
  <c r="L99" i="1"/>
  <c r="L89" i="1"/>
  <c r="L100" i="1" s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G195" i="1"/>
  <c r="L195" i="1"/>
  <c r="L157" i="1"/>
  <c r="H195" i="1"/>
  <c r="L176" i="1"/>
  <c r="J176" i="1"/>
  <c r="I176" i="1"/>
  <c r="H157" i="1"/>
  <c r="G157" i="1"/>
  <c r="I195" i="1"/>
  <c r="L43" i="1"/>
  <c r="L119" i="1"/>
  <c r="G176" i="1"/>
  <c r="J138" i="1"/>
  <c r="I138" i="1"/>
  <c r="H119" i="1"/>
  <c r="G119" i="1"/>
  <c r="I100" i="1"/>
  <c r="H100" i="1"/>
  <c r="F100" i="1"/>
  <c r="L81" i="1"/>
  <c r="J81" i="1"/>
  <c r="F81" i="1"/>
  <c r="I81" i="1"/>
  <c r="H81" i="1"/>
  <c r="H62" i="1"/>
  <c r="I62" i="1"/>
  <c r="J62" i="1"/>
  <c r="G62" i="1"/>
  <c r="F43" i="1"/>
  <c r="J43" i="1"/>
  <c r="G43" i="1"/>
  <c r="L24" i="1"/>
  <c r="F62" i="1"/>
  <c r="J100" i="1"/>
  <c r="I43" i="1"/>
  <c r="G100" i="1"/>
  <c r="I119" i="1"/>
  <c r="H138" i="1"/>
  <c r="J157" i="1"/>
  <c r="H176" i="1"/>
  <c r="J195" i="1"/>
  <c r="H43" i="1"/>
  <c r="G138" i="1"/>
  <c r="I157" i="1"/>
  <c r="G81" i="1"/>
  <c r="J119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<sst xmlns="http://schemas.openxmlformats.org/spreadsheetml/2006/main" count="316" uniqueCount="104">
  <si>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</si>
  <si>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</si>
  <si>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</si>
  <si>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</si>
  <si>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</si>
  <si>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</si>
  <si>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</si>
  <si>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</si>
  <si>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</si>
  <si>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</si>
  <si>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</si>
  <si>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</si>
  <si>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</si>
  <si>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</si>
  <si>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</si>
  <si>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</si>
  <si>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</si>
  <si>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</si>
  <si>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</si>
  <si>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</si>
  <si>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</si>
  <si>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</si>
  <si>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</si>
  <si>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</si>
  <si>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</si>
  <si>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</si>
  <si>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</si>
  <si>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</si>
  <si>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</si>
  <si>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</si>
  <si>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</si>
  <si>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</si>
  <si>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</si>
  <si>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</si>
  <si>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</si>
  <si>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</si>
  <si>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</si>
  <si>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</si>
  <si>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</si>
  <si>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</si>
  <si>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Масло (порциями)</t>
  </si>
  <si>
    <t>Чай с сахаром</t>
  </si>
  <si>
    <t>Хлеб пшеничный</t>
  </si>
  <si>
    <t>булочное</t>
  </si>
  <si>
    <t>кисломол.</t>
  </si>
  <si>
    <t>Батон</t>
  </si>
  <si>
    <t>Ерошкин А. Ю.</t>
  </si>
  <si>
    <t>Директор</t>
  </si>
  <si>
    <t>Икра овощная</t>
  </si>
  <si>
    <t>Щи из свежей капусты на бульоне</t>
  </si>
  <si>
    <t>88/2011</t>
  </si>
  <si>
    <t>Плов из мяса птицы</t>
  </si>
  <si>
    <t>Компот из сухофруктов</t>
  </si>
  <si>
    <t>Хлеб ржано-пшеничный</t>
  </si>
  <si>
    <t>Котлеты рубленые из мяса птицы</t>
  </si>
  <si>
    <t>Чай с лимоном</t>
  </si>
  <si>
    <t>Кукуруза порционно</t>
  </si>
  <si>
    <t>Салат из белокачанной капусты</t>
  </si>
  <si>
    <t>Суп гороховый на бульоне</t>
  </si>
  <si>
    <t>Гуляш из птицы</t>
  </si>
  <si>
    <t>Картофельное пюре</t>
  </si>
  <si>
    <t>сладкое</t>
  </si>
  <si>
    <t>Каша гречневая молочная вязкая</t>
  </si>
  <si>
    <t>Какао из крнсервов "Какао со сгущенным молоком и сахаром"</t>
  </si>
  <si>
    <t>Салат из моркови с яблоком</t>
  </si>
  <si>
    <t>Борщ из свежей капусты со сметаной на бульоне</t>
  </si>
  <si>
    <t>Пельмени</t>
  </si>
  <si>
    <t>Омлет натуральный</t>
  </si>
  <si>
    <t>Салат из свеклы отварной</t>
  </si>
  <si>
    <t>Рассольник московский на бульоне</t>
  </si>
  <si>
    <t>Жаркое по-домашнему</t>
  </si>
  <si>
    <t>Напиток из плодов шиповника</t>
  </si>
  <si>
    <t>МБОУ Комсомольская СОШ №3"</t>
  </si>
  <si>
    <t>Сыр (порциями)</t>
  </si>
  <si>
    <t>Винегрет овошной</t>
  </si>
  <si>
    <t>Суп с сермишелью на бульоне</t>
  </si>
  <si>
    <t>Котлеты рубленые из мяса</t>
  </si>
  <si>
    <t>Каша гречневая вязкая</t>
  </si>
  <si>
    <t>Каша рисовая рассыпчатая</t>
  </si>
  <si>
    <t>Компот ассорти</t>
  </si>
  <si>
    <t>Каша пшённая молочная</t>
  </si>
  <si>
    <t>Салат из свеклы с яблоками</t>
  </si>
  <si>
    <t>Биточки мясные с томатным соусом</t>
  </si>
  <si>
    <t>Горошек зеленый отварной</t>
  </si>
  <si>
    <t>Салат из белокачанной капусты с кукурузой</t>
  </si>
  <si>
    <t>Суп картофельный с крупой</t>
  </si>
  <si>
    <t>Каша молочная "Дружба"</t>
  </si>
  <si>
    <t>Суп с вермишелью на бульоне</t>
  </si>
  <si>
    <t>Запеканка рисовая с творогом и сгущенным молоком</t>
  </si>
  <si>
    <t>Сок 200 мл в инд.уп.</t>
  </si>
  <si>
    <t>Салат из моркови с сахаром</t>
  </si>
  <si>
    <t>Овсяное печенье</t>
  </si>
  <si>
    <t>Рожки отварные</t>
  </si>
  <si>
    <t>Печенье</t>
  </si>
  <si>
    <t>Джем</t>
  </si>
  <si>
    <t>Кофейный напиток</t>
  </si>
  <si>
    <t>Фрукты (яблоки)</t>
  </si>
  <si>
    <t>Винегрет овощной</t>
  </si>
  <si>
    <t>Каша рисовая молочная</t>
  </si>
  <si>
    <t>Капуста тушеная с мясом птицы</t>
  </si>
  <si>
    <t>54-10м</t>
  </si>
  <si>
    <t>Рожки отварные с сыром</t>
  </si>
  <si>
    <t>Рыба, запеченная в омлете</t>
  </si>
  <si>
    <t>Яйцо отварное,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</si>
</sst>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85" sqref="J185:J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72</v>
      </c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4" t="s">
        <v>46</v>
      </c>
      <c r="I2" s="55"/>
      <c r="J2" s="55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4.3049999999999997</v>
      </c>
      <c r="H6" s="40">
        <v>5.726</v>
      </c>
      <c r="I6" s="40">
        <v>24.82</v>
      </c>
      <c r="J6" s="40">
        <v>168.62100000000001</v>
      </c>
      <c r="K6" s="41">
        <v>181</v>
      </c>
      <c r="L6" s="40">
        <v>70.180000000000007</v>
      </c>
    </row>
    <row r="7" spans="1:12" ht="15" x14ac:dyDescent="0.25">
      <c r="A7" s="23"/>
      <c r="B7" s="15"/>
      <c r="C7" s="11"/>
      <c r="D7" s="6" t="s">
        <v>44</v>
      </c>
      <c r="E7" s="42" t="s">
        <v>40</v>
      </c>
      <c r="F7" s="43">
        <v>10</v>
      </c>
      <c r="G7" s="43">
        <v>0.08</v>
      </c>
      <c r="H7" s="43">
        <v>7.25</v>
      </c>
      <c r="I7" s="43">
        <v>0.13</v>
      </c>
      <c r="J7" s="43">
        <v>66.099999999999994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5.0999999999999997E-2</v>
      </c>
      <c r="I8" s="43">
        <v>13.042999999999999</v>
      </c>
      <c r="J8" s="43">
        <v>53.387999999999998</v>
      </c>
      <c r="K8" s="44">
        <v>376</v>
      </c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61</v>
      </c>
      <c r="E10" s="42" t="s">
        <v>91</v>
      </c>
      <c r="F10" s="43">
        <v>40</v>
      </c>
      <c r="G10" s="43">
        <v>0.28000000000000003</v>
      </c>
      <c r="H10" s="43">
        <v>0.98799999999999999</v>
      </c>
      <c r="I10" s="43">
        <v>3.5760000000000001</v>
      </c>
      <c r="J10" s="43">
        <v>24</v>
      </c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45</v>
      </c>
      <c r="F11" s="43">
        <v>50</v>
      </c>
      <c r="G11" s="43">
        <v>3.5</v>
      </c>
      <c r="H11" s="43">
        <v>0.5</v>
      </c>
      <c r="I11" s="43">
        <v>23</v>
      </c>
      <c r="J11" s="43">
        <v>110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8.3650000000000002</v>
      </c>
      <c r="H13" s="19">
        <f t="shared" si="0"/>
        <v>14.514999999999999</v>
      </c>
      <c r="I13" s="19">
        <f t="shared" si="0"/>
        <v>64.568999999999988</v>
      </c>
      <c r="J13" s="19">
        <f t="shared" si="0"/>
        <v>422.10899999999998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1.02</v>
      </c>
      <c r="H14" s="43">
        <v>5.4</v>
      </c>
      <c r="I14" s="43">
        <v>5.4</v>
      </c>
      <c r="J14" s="43">
        <v>81.599999999999994</v>
      </c>
      <c r="K14" s="44"/>
      <c r="L14" s="43">
        <v>86.74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1.6140000000000001</v>
      </c>
      <c r="H15" s="43">
        <v>4.665</v>
      </c>
      <c r="I15" s="43">
        <v>9.3510000000000009</v>
      </c>
      <c r="J15" s="43">
        <v>86.012</v>
      </c>
      <c r="K15" s="44" t="s">
        <v>50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240</v>
      </c>
      <c r="G16" s="43">
        <v>19.82</v>
      </c>
      <c r="H16" s="43">
        <v>22.31</v>
      </c>
      <c r="I16" s="43">
        <v>43.142000000000003</v>
      </c>
      <c r="J16" s="43">
        <v>452.01600000000002</v>
      </c>
      <c r="K16" s="44">
        <v>291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180</v>
      </c>
      <c r="G18" s="43">
        <v>2.7E-2</v>
      </c>
      <c r="H18" s="43">
        <v>8.9999999999999993E-3</v>
      </c>
      <c r="I18" s="43">
        <v>12.435</v>
      </c>
      <c r="J18" s="43">
        <v>49.932000000000002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20</v>
      </c>
      <c r="G20" s="43">
        <v>1.7</v>
      </c>
      <c r="H20" s="43">
        <v>0.66</v>
      </c>
      <c r="I20" s="43">
        <v>9.66</v>
      </c>
      <c r="J20" s="43">
        <v>51.8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25.701000000000001</v>
      </c>
      <c r="H23" s="19">
        <f t="shared" si="2"/>
        <v>33.203999999999994</v>
      </c>
      <c r="I23" s="19">
        <f t="shared" si="2"/>
        <v>89.828000000000003</v>
      </c>
      <c r="J23" s="19">
        <f t="shared" si="2"/>
        <v>768.36</v>
      </c>
      <c r="K23" s="25"/>
      <c r="L23" s="19">
        <f t="shared" ref="L23" si="3">SUM(L14:L22)</f>
        <v>86.74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1220</v>
      </c>
      <c r="G24" s="32">
        <f t="shared" ref="G24:J24" si="4">G13+G23</f>
        <v>34.066000000000003</v>
      </c>
      <c r="H24" s="32">
        <f t="shared" si="4"/>
        <v>47.718999999999994</v>
      </c>
      <c r="I24" s="32">
        <f t="shared" si="4"/>
        <v>154.39699999999999</v>
      </c>
      <c r="J24" s="32">
        <f t="shared" si="4"/>
        <v>1190.4690000000001</v>
      </c>
      <c r="K24" s="32"/>
      <c r="L24" s="32">
        <f t="shared" ref="L24" si="5">L13+L23</f>
        <v>156.92000000000002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90</v>
      </c>
      <c r="G25" s="40">
        <v>11.384</v>
      </c>
      <c r="H25" s="40">
        <v>17.045999999999999</v>
      </c>
      <c r="I25" s="40">
        <v>14.734999999999999</v>
      </c>
      <c r="J25" s="40">
        <v>250.261</v>
      </c>
      <c r="K25" s="41">
        <v>294</v>
      </c>
      <c r="L25" s="40">
        <v>70.180000000000007</v>
      </c>
    </row>
    <row r="26" spans="1:12" ht="15" x14ac:dyDescent="0.25">
      <c r="A26" s="14"/>
      <c r="B26" s="15"/>
      <c r="C26" s="11"/>
      <c r="D26" s="6" t="s">
        <v>29</v>
      </c>
      <c r="E26" s="42" t="s">
        <v>92</v>
      </c>
      <c r="F26" s="43">
        <v>150</v>
      </c>
      <c r="G26" s="43">
        <v>6.4139999999999997</v>
      </c>
      <c r="H26" s="43">
        <v>3.6560000000000001</v>
      </c>
      <c r="I26" s="43">
        <v>40.944000000000003</v>
      </c>
      <c r="J26" s="43">
        <v>222.482</v>
      </c>
      <c r="K26" s="44">
        <v>202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0.23599999999999999</v>
      </c>
      <c r="H27" s="43">
        <v>5.5E-2</v>
      </c>
      <c r="I27" s="43">
        <v>13.163</v>
      </c>
      <c r="J27" s="43">
        <v>54.747999999999998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56</v>
      </c>
      <c r="F30" s="43">
        <v>30</v>
      </c>
      <c r="G30" s="43">
        <v>0.86099999999999999</v>
      </c>
      <c r="H30" s="43">
        <v>0.18</v>
      </c>
      <c r="I30" s="43">
        <v>2.97</v>
      </c>
      <c r="J30" s="43">
        <v>17.34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21.935000000000002</v>
      </c>
      <c r="H32" s="19">
        <f t="shared" ref="H32" si="7">SUM(H25:H31)</f>
        <v>21.256999999999998</v>
      </c>
      <c r="I32" s="19">
        <f t="shared" ref="I32" si="8">SUM(I25:I31)</f>
        <v>91.49199999999999</v>
      </c>
      <c r="J32" s="19">
        <f t="shared" ref="J32:L32" si="9">SUM(J25:J31)</f>
        <v>638.83100000000002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0.85199999999999998</v>
      </c>
      <c r="H33" s="43">
        <v>3.0550000000000002</v>
      </c>
      <c r="I33" s="43">
        <v>5.9</v>
      </c>
      <c r="J33" s="43">
        <v>55.011000000000003</v>
      </c>
      <c r="K33" s="44">
        <v>45</v>
      </c>
      <c r="L33" s="43">
        <v>86.74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7.6980000000000004</v>
      </c>
      <c r="H34" s="43">
        <v>5.5119999999999996</v>
      </c>
      <c r="I34" s="43">
        <v>15.09</v>
      </c>
      <c r="J34" s="43">
        <v>140.24100000000001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14.615</v>
      </c>
      <c r="H35" s="43">
        <v>11.27</v>
      </c>
      <c r="I35" s="43">
        <v>3.46</v>
      </c>
      <c r="J35" s="43">
        <v>176.21</v>
      </c>
      <c r="K35" s="44">
        <v>260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3.2490000000000001</v>
      </c>
      <c r="H36" s="43">
        <v>3.8330000000000002</v>
      </c>
      <c r="I36" s="43">
        <v>23.431000000000001</v>
      </c>
      <c r="J36" s="43">
        <v>141.572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180</v>
      </c>
      <c r="G37" s="43">
        <v>0.2</v>
      </c>
      <c r="H37" s="43">
        <v>5.0999999999999997E-2</v>
      </c>
      <c r="I37" s="43">
        <v>12.045</v>
      </c>
      <c r="J37" s="43">
        <v>49.398000000000003</v>
      </c>
      <c r="K37" s="44">
        <v>376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20</v>
      </c>
      <c r="G39" s="43">
        <v>1.7</v>
      </c>
      <c r="H39" s="43">
        <v>0.66</v>
      </c>
      <c r="I39" s="43">
        <v>9.66</v>
      </c>
      <c r="J39" s="43">
        <v>51.8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29.833999999999996</v>
      </c>
      <c r="H42" s="19">
        <f t="shared" ref="H42" si="11">SUM(H33:H41)</f>
        <v>24.541</v>
      </c>
      <c r="I42" s="19">
        <f t="shared" ref="I42" si="12">SUM(I33:I41)</f>
        <v>79.426000000000002</v>
      </c>
      <c r="J42" s="19">
        <f t="shared" ref="J42:L42" si="13">SUM(J33:J41)</f>
        <v>661.23199999999997</v>
      </c>
      <c r="K42" s="25"/>
      <c r="L42" s="19">
        <f t="shared" si="13"/>
        <v>86.74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1230</v>
      </c>
      <c r="G43" s="32">
        <f t="shared" ref="G43" si="14">G32+G42</f>
        <v>51.768999999999998</v>
      </c>
      <c r="H43" s="32">
        <f t="shared" ref="H43" si="15">H32+H42</f>
        <v>45.798000000000002</v>
      </c>
      <c r="I43" s="32">
        <f t="shared" ref="I43" si="16">I32+I42</f>
        <v>170.91800000000001</v>
      </c>
      <c r="J43" s="32">
        <f t="shared" ref="J43:L43" si="17">J32+J42</f>
        <v>1300.0630000000001</v>
      </c>
      <c r="K43" s="32"/>
      <c r="L43" s="32">
        <f t="shared" si="17"/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9.2409999999999997</v>
      </c>
      <c r="H44" s="40">
        <v>7.7759999999999998</v>
      </c>
      <c r="I44" s="40">
        <v>39.404000000000003</v>
      </c>
      <c r="J44" s="40">
        <v>264.99099999999999</v>
      </c>
      <c r="K44" s="41">
        <v>185</v>
      </c>
      <c r="L44" s="40">
        <v>70.180000000000007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2.46</v>
      </c>
      <c r="H46" s="43">
        <v>2.25</v>
      </c>
      <c r="I46" s="43">
        <v>16.38</v>
      </c>
      <c r="J46" s="43">
        <v>95.61</v>
      </c>
      <c r="K46" s="44">
        <v>384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24.6</v>
      </c>
      <c r="J47" s="43">
        <v>117.5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61</v>
      </c>
      <c r="E49" s="42" t="s">
        <v>93</v>
      </c>
      <c r="F49" s="43">
        <v>50</v>
      </c>
      <c r="G49" s="43">
        <v>3.9</v>
      </c>
      <c r="H49" s="43">
        <v>7.69</v>
      </c>
      <c r="I49" s="43">
        <v>34.645000000000003</v>
      </c>
      <c r="J49" s="43">
        <v>220</v>
      </c>
      <c r="K49" s="44"/>
      <c r="L49" s="43"/>
    </row>
    <row r="50" spans="1:12" ht="15" x14ac:dyDescent="0.25">
      <c r="A50" s="23"/>
      <c r="B50" s="15"/>
      <c r="C50" s="11"/>
      <c r="D50" s="6" t="s">
        <v>43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19.401</v>
      </c>
      <c r="H51" s="19">
        <f t="shared" ref="H51" si="19">SUM(H44:H50)</f>
        <v>18.116</v>
      </c>
      <c r="I51" s="19">
        <f t="shared" ref="I51" si="20">SUM(I44:I50)</f>
        <v>115.02900000000002</v>
      </c>
      <c r="J51" s="19">
        <f t="shared" ref="J51:L51" si="21">SUM(J44:J50)</f>
        <v>698.101</v>
      </c>
      <c r="K51" s="25"/>
      <c r="L51" s="19">
        <f t="shared" si="21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0.55400000000000005</v>
      </c>
      <c r="H52" s="43">
        <v>3.694</v>
      </c>
      <c r="I52" s="43">
        <v>7.6849999999999996</v>
      </c>
      <c r="J52" s="43">
        <v>67.078000000000003</v>
      </c>
      <c r="K52" s="44">
        <v>65</v>
      </c>
      <c r="L52" s="43">
        <v>86.74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4.25</v>
      </c>
      <c r="H53" s="43">
        <v>4.7160000000000002</v>
      </c>
      <c r="I53" s="43">
        <v>10.076000000000001</v>
      </c>
      <c r="J53" s="43">
        <v>99.120999999999995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185</v>
      </c>
      <c r="G54" s="43">
        <v>14.444000000000001</v>
      </c>
      <c r="H54" s="43">
        <v>32.429000000000002</v>
      </c>
      <c r="I54" s="43">
        <v>50.469000000000001</v>
      </c>
      <c r="J54" s="43">
        <v>555.05399999999997</v>
      </c>
      <c r="K54" s="44">
        <v>392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0.22</v>
      </c>
      <c r="H56" s="43">
        <v>0.06</v>
      </c>
      <c r="I56" s="43">
        <v>13.614000000000001</v>
      </c>
      <c r="J56" s="43">
        <v>62.27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2.5499999999999998</v>
      </c>
      <c r="H58" s="43">
        <v>0.99</v>
      </c>
      <c r="I58" s="43">
        <v>14.49</v>
      </c>
      <c r="J58" s="43">
        <v>77.7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24.298000000000002</v>
      </c>
      <c r="H61" s="19">
        <f t="shared" ref="H61" si="23">SUM(H52:H60)</f>
        <v>42.129000000000005</v>
      </c>
      <c r="I61" s="19">
        <f t="shared" ref="I61" si="24">SUM(I52:I60)</f>
        <v>111.09400000000001</v>
      </c>
      <c r="J61" s="19">
        <f t="shared" ref="J61:L61" si="25">SUM(J52:J60)</f>
        <v>931.72299999999996</v>
      </c>
      <c r="K61" s="25"/>
      <c r="L61" s="19">
        <f t="shared" si="25"/>
        <v>86.74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1205</v>
      </c>
      <c r="G62" s="32">
        <f t="shared" ref="G62" si="26">G51+G61</f>
        <v>43.698999999999998</v>
      </c>
      <c r="H62" s="32">
        <f t="shared" ref="H62" si="27">H51+H61</f>
        <v>60.245000000000005</v>
      </c>
      <c r="I62" s="32">
        <f t="shared" ref="I62" si="28">I51+I61</f>
        <v>226.12300000000005</v>
      </c>
      <c r="J62" s="32">
        <f t="shared" ref="J62:L62" si="29">J51+J61</f>
        <v>1629.8240000000001</v>
      </c>
      <c r="K62" s="32"/>
      <c r="L62" s="32">
        <f t="shared" si="29"/>
        <v>156.92000000000002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150</v>
      </c>
      <c r="G63" s="40">
        <v>25.716999999999999</v>
      </c>
      <c r="H63" s="40">
        <v>27.353999999999999</v>
      </c>
      <c r="I63" s="40">
        <v>4.5650000000000004</v>
      </c>
      <c r="J63" s="40">
        <v>367.58100000000002</v>
      </c>
      <c r="K63" s="41">
        <v>210</v>
      </c>
      <c r="L63" s="40">
        <v>70.180000000000007</v>
      </c>
    </row>
    <row r="64" spans="1:12" ht="15" x14ac:dyDescent="0.25">
      <c r="A64" s="23"/>
      <c r="B64" s="15"/>
      <c r="C64" s="11"/>
      <c r="D64" s="6" t="s">
        <v>44</v>
      </c>
      <c r="E64" s="42" t="s">
        <v>73</v>
      </c>
      <c r="F64" s="43">
        <v>15</v>
      </c>
      <c r="G64" s="43">
        <v>3.9</v>
      </c>
      <c r="H64" s="43">
        <v>3.915</v>
      </c>
      <c r="I64" s="43"/>
      <c r="J64" s="43">
        <v>51.6</v>
      </c>
      <c r="K64" s="44">
        <v>15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5.0999999999999997E-2</v>
      </c>
      <c r="I65" s="43">
        <v>13.042999999999999</v>
      </c>
      <c r="J65" s="43">
        <v>53.387999999999998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96</v>
      </c>
      <c r="F67" s="43">
        <v>130</v>
      </c>
      <c r="G67" s="43">
        <v>0.52</v>
      </c>
      <c r="H67" s="43">
        <v>0.52</v>
      </c>
      <c r="I67" s="43">
        <v>12.74</v>
      </c>
      <c r="J67" s="43">
        <v>61.1</v>
      </c>
      <c r="K67" s="44">
        <v>338</v>
      </c>
      <c r="L67" s="43"/>
    </row>
    <row r="68" spans="1:12" ht="15" x14ac:dyDescent="0.25">
      <c r="A68" s="23"/>
      <c r="B68" s="15"/>
      <c r="C68" s="11"/>
      <c r="D68" s="6" t="s">
        <v>43</v>
      </c>
      <c r="E68" s="42" t="s">
        <v>45</v>
      </c>
      <c r="F68" s="43">
        <v>40</v>
      </c>
      <c r="G68" s="43">
        <v>2.8</v>
      </c>
      <c r="H68" s="43">
        <v>0.4</v>
      </c>
      <c r="I68" s="43">
        <v>18.399999999999999</v>
      </c>
      <c r="J68" s="43">
        <v>88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33.136999999999993</v>
      </c>
      <c r="H70" s="19">
        <f t="shared" ref="H70" si="31">SUM(H63:H69)</f>
        <v>32.239999999999995</v>
      </c>
      <c r="I70" s="19">
        <f t="shared" ref="I70" si="32">SUM(I63:I69)</f>
        <v>48.747999999999998</v>
      </c>
      <c r="J70" s="19">
        <f t="shared" ref="J70:L70" si="33">SUM(J63:J69)</f>
        <v>621.66899999999998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0.87</v>
      </c>
      <c r="H71" s="43">
        <v>3.0550000000000002</v>
      </c>
      <c r="I71" s="43">
        <v>5.1040000000000001</v>
      </c>
      <c r="J71" s="43">
        <v>51.33</v>
      </c>
      <c r="K71" s="44">
        <v>52</v>
      </c>
      <c r="L71" s="43">
        <v>86.74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1.958</v>
      </c>
      <c r="H72" s="43">
        <v>4.0149999999999997</v>
      </c>
      <c r="I72" s="43">
        <v>13.178000000000001</v>
      </c>
      <c r="J72" s="43">
        <v>97.200999999999993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240</v>
      </c>
      <c r="G73" s="43">
        <v>17.195</v>
      </c>
      <c r="H73" s="43">
        <v>20.37</v>
      </c>
      <c r="I73" s="43">
        <v>27.905999999999999</v>
      </c>
      <c r="J73" s="43">
        <v>362.416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180</v>
      </c>
      <c r="G75" s="43">
        <v>0.34</v>
      </c>
      <c r="H75" s="43">
        <v>0.14000000000000001</v>
      </c>
      <c r="I75" s="43">
        <v>14.81</v>
      </c>
      <c r="J75" s="43">
        <v>68.3</v>
      </c>
      <c r="K75" s="44">
        <v>398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1.7</v>
      </c>
      <c r="H77" s="43">
        <v>0.66</v>
      </c>
      <c r="I77" s="43">
        <v>9.66</v>
      </c>
      <c r="J77" s="43">
        <v>51.8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23.582999999999998</v>
      </c>
      <c r="H80" s="19">
        <f t="shared" ref="H80" si="35">SUM(H71:H79)</f>
        <v>28.400000000000002</v>
      </c>
      <c r="I80" s="19">
        <f t="shared" ref="I80" si="36">SUM(I71:I79)</f>
        <v>80.498000000000005</v>
      </c>
      <c r="J80" s="19">
        <f t="shared" ref="J80:L80" si="37">SUM(J71:J79)</f>
        <v>678.04699999999991</v>
      </c>
      <c r="K80" s="25"/>
      <c r="L80" s="19">
        <f t="shared" si="37"/>
        <v>86.74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1255</v>
      </c>
      <c r="G81" s="32">
        <f t="shared" ref="G81" si="38">G70+G80</f>
        <v>56.719999999999992</v>
      </c>
      <c r="H81" s="32">
        <f t="shared" ref="H81" si="39">H70+H80</f>
        <v>60.64</v>
      </c>
      <c r="I81" s="32">
        <f t="shared" ref="I81" si="40">I70+I80</f>
        <v>129.24600000000001</v>
      </c>
      <c r="J81" s="32">
        <f t="shared" ref="J81:L81" si="41">J70+J80</f>
        <v>1299.7159999999999</v>
      </c>
      <c r="K81" s="32"/>
      <c r="L81" s="32">
        <f t="shared" si="41"/>
        <v>156.92000000000002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200</v>
      </c>
      <c r="G82" s="40">
        <v>5.4560000000000004</v>
      </c>
      <c r="H82" s="40">
        <v>6.3810000000000002</v>
      </c>
      <c r="I82" s="40">
        <v>37.735999999999997</v>
      </c>
      <c r="J82" s="40">
        <v>230.84100000000001</v>
      </c>
      <c r="K82" s="41">
        <v>174</v>
      </c>
      <c r="L82" s="40">
        <v>70.180000000000007</v>
      </c>
    </row>
    <row r="83" spans="1:12" ht="15" x14ac:dyDescent="0.25">
      <c r="A83" s="23"/>
      <c r="B83" s="15"/>
      <c r="C83" s="11"/>
      <c r="D83" s="6"/>
      <c r="E83" s="42" t="s">
        <v>94</v>
      </c>
      <c r="F83" s="43">
        <v>30</v>
      </c>
      <c r="G83" s="43">
        <v>0.12</v>
      </c>
      <c r="H83" s="43"/>
      <c r="I83" s="43">
        <v>19.5</v>
      </c>
      <c r="J83" s="43">
        <v>75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0.23599999999999999</v>
      </c>
      <c r="H84" s="43">
        <v>5.5E-2</v>
      </c>
      <c r="I84" s="43">
        <v>13.163</v>
      </c>
      <c r="J84" s="43">
        <v>54.747999999999998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43</v>
      </c>
      <c r="E87" s="42" t="s">
        <v>45</v>
      </c>
      <c r="F87" s="43">
        <v>40</v>
      </c>
      <c r="G87" s="43">
        <v>2.8</v>
      </c>
      <c r="H87" s="43">
        <v>0.4</v>
      </c>
      <c r="I87" s="43">
        <v>18.399999999999999</v>
      </c>
      <c r="J87" s="43">
        <v>88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10.891999999999999</v>
      </c>
      <c r="H89" s="19">
        <f t="shared" ref="H89" si="43">SUM(H82:H88)</f>
        <v>7.0760000000000005</v>
      </c>
      <c r="I89" s="19">
        <f t="shared" ref="I89" si="44">SUM(I82:I88)</f>
        <v>103.559</v>
      </c>
      <c r="J89" s="19">
        <f>SUM(J82:J88)</f>
        <v>519.08899999999994</v>
      </c>
      <c r="K89" s="25"/>
      <c r="L89" s="19">
        <f t="shared" ref="L89" si="45">SUM(L82:L88)</f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0.91900000000000004</v>
      </c>
      <c r="H90" s="43">
        <v>4.109</v>
      </c>
      <c r="I90" s="43">
        <v>4.92</v>
      </c>
      <c r="J90" s="43">
        <v>60.63</v>
      </c>
      <c r="K90" s="44">
        <v>67</v>
      </c>
      <c r="L90" s="43">
        <v>86.74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4.1779999999999999</v>
      </c>
      <c r="H91" s="43">
        <v>2.2789999999999999</v>
      </c>
      <c r="I91" s="43">
        <v>9.9529999999999994</v>
      </c>
      <c r="J91" s="43">
        <v>76.480999999999995</v>
      </c>
      <c r="K91" s="44">
        <v>103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12.739000000000001</v>
      </c>
      <c r="H92" s="43">
        <v>20.745000000000001</v>
      </c>
      <c r="I92" s="43">
        <v>13.603</v>
      </c>
      <c r="J92" s="43">
        <v>288.74099999999999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4.6950000000000003</v>
      </c>
      <c r="H93" s="43">
        <v>4.1219999999999999</v>
      </c>
      <c r="I93" s="43">
        <v>21.18</v>
      </c>
      <c r="J93" s="43">
        <v>140.40100000000001</v>
      </c>
      <c r="K93" s="44">
        <v>173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180</v>
      </c>
      <c r="G94" s="43">
        <v>0.2</v>
      </c>
      <c r="H94" s="43">
        <v>5.0999999999999997E-2</v>
      </c>
      <c r="I94" s="43">
        <v>12.045</v>
      </c>
      <c r="J94" s="43">
        <v>49.398000000000003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20</v>
      </c>
      <c r="G96" s="43">
        <v>1.7</v>
      </c>
      <c r="H96" s="43">
        <v>0.66</v>
      </c>
      <c r="I96" s="43">
        <v>9.66</v>
      </c>
      <c r="J96" s="43">
        <v>51.8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25.950999999999997</v>
      </c>
      <c r="H99" s="19">
        <f t="shared" ref="H99" si="47">SUM(H90:H98)</f>
        <v>32.125999999999998</v>
      </c>
      <c r="I99" s="19">
        <f t="shared" ref="I99" si="48">SUM(I90:I98)</f>
        <v>81.200999999999993</v>
      </c>
      <c r="J99" s="19">
        <f t="shared" ref="J99:L99" si="49">SUM(J90:J98)</f>
        <v>714.45099999999991</v>
      </c>
      <c r="K99" s="25"/>
      <c r="L99" s="19">
        <f t="shared" si="49"/>
        <v>86.74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1220</v>
      </c>
      <c r="G100" s="32">
        <f t="shared" ref="G100" si="50">G89+G99</f>
        <v>36.842999999999996</v>
      </c>
      <c r="H100" s="32">
        <f t="shared" ref="H100" si="51">H89+H99</f>
        <v>39.201999999999998</v>
      </c>
      <c r="I100" s="32">
        <f t="shared" ref="I100" si="52">I89+I99</f>
        <v>184.76</v>
      </c>
      <c r="J100" s="32">
        <f t="shared" ref="J100:L100" si="53">J89+J99</f>
        <v>1233.54</v>
      </c>
      <c r="K100" s="32"/>
      <c r="L100" s="32">
        <f t="shared" si="53"/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5.8330000000000002</v>
      </c>
      <c r="H101" s="40">
        <v>6.7080000000000002</v>
      </c>
      <c r="I101" s="40">
        <v>33.771000000000001</v>
      </c>
      <c r="J101" s="40">
        <v>219.471</v>
      </c>
      <c r="K101" s="41">
        <v>175</v>
      </c>
      <c r="L101" s="40">
        <v>70.180000000000007</v>
      </c>
    </row>
    <row r="102" spans="1:12" ht="15" x14ac:dyDescent="0.25">
      <c r="A102" s="23"/>
      <c r="B102" s="15"/>
      <c r="C102" s="11"/>
      <c r="D102" s="6" t="s">
        <v>44</v>
      </c>
      <c r="E102" s="42" t="s">
        <v>40</v>
      </c>
      <c r="F102" s="43">
        <v>10</v>
      </c>
      <c r="G102" s="43">
        <v>0.8</v>
      </c>
      <c r="H102" s="43">
        <v>7.25</v>
      </c>
      <c r="I102" s="43">
        <v>0.13</v>
      </c>
      <c r="J102" s="43">
        <v>66.099999999999994</v>
      </c>
      <c r="K102" s="44">
        <v>14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5.0999999999999997E-2</v>
      </c>
      <c r="I103" s="43">
        <v>13.042999999999999</v>
      </c>
      <c r="J103" s="43">
        <v>53.387999999999998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43</v>
      </c>
      <c r="E106" s="42" t="s">
        <v>45</v>
      </c>
      <c r="F106" s="43">
        <v>50</v>
      </c>
      <c r="G106" s="43">
        <v>3.5</v>
      </c>
      <c r="H106" s="43">
        <v>0.5</v>
      </c>
      <c r="I106" s="43">
        <v>23</v>
      </c>
      <c r="J106" s="43">
        <v>110</v>
      </c>
      <c r="K106" s="44"/>
      <c r="L106" s="43"/>
    </row>
    <row r="107" spans="1:12" ht="15" x14ac:dyDescent="0.25">
      <c r="A107" s="23"/>
      <c r="B107" s="15"/>
      <c r="C107" s="11"/>
      <c r="D107" s="6" t="s">
        <v>61</v>
      </c>
      <c r="E107" s="42" t="s">
        <v>93</v>
      </c>
      <c r="F107" s="43">
        <v>50</v>
      </c>
      <c r="G107" s="43">
        <v>3.9</v>
      </c>
      <c r="H107" s="43">
        <v>7.69</v>
      </c>
      <c r="I107" s="43">
        <v>34.645000000000003</v>
      </c>
      <c r="J107" s="43">
        <v>220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14.233000000000001</v>
      </c>
      <c r="H108" s="19">
        <f t="shared" si="54"/>
        <v>22.199000000000002</v>
      </c>
      <c r="I108" s="19">
        <f t="shared" si="54"/>
        <v>104.589</v>
      </c>
      <c r="J108" s="19">
        <f t="shared" si="54"/>
        <v>668.95900000000006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1.02</v>
      </c>
      <c r="H109" s="43">
        <v>5.4</v>
      </c>
      <c r="I109" s="43">
        <v>5.4</v>
      </c>
      <c r="J109" s="43">
        <v>81.599999999999994</v>
      </c>
      <c r="K109" s="44"/>
      <c r="L109" s="43">
        <v>86.74</v>
      </c>
    </row>
    <row r="110" spans="1:12" ht="15" x14ac:dyDescent="0.25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43">
        <v>4.202</v>
      </c>
      <c r="H110" s="43">
        <v>2.3479999999999999</v>
      </c>
      <c r="I110" s="43">
        <v>12.265000000000001</v>
      </c>
      <c r="J110" s="43">
        <v>86.465000000000003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240</v>
      </c>
      <c r="G111" s="43">
        <v>16.890999999999998</v>
      </c>
      <c r="H111" s="43">
        <v>18.905000000000001</v>
      </c>
      <c r="I111" s="43">
        <v>14.9</v>
      </c>
      <c r="J111" s="43">
        <v>286.40800000000002</v>
      </c>
      <c r="K111" s="44" t="s">
        <v>100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0.22</v>
      </c>
      <c r="H113" s="43">
        <v>0.06</v>
      </c>
      <c r="I113" s="43">
        <v>13.614000000000001</v>
      </c>
      <c r="J113" s="43">
        <v>62.27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20</v>
      </c>
      <c r="G115" s="43">
        <v>1.7</v>
      </c>
      <c r="H115" s="43">
        <v>0.66</v>
      </c>
      <c r="I115" s="43">
        <v>9.66</v>
      </c>
      <c r="J115" s="43">
        <v>51.8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25.552999999999997</v>
      </c>
      <c r="H118" s="19">
        <f t="shared" si="56"/>
        <v>27.533000000000001</v>
      </c>
      <c r="I118" s="19">
        <f t="shared" si="56"/>
        <v>65.679000000000002</v>
      </c>
      <c r="J118" s="19">
        <f t="shared" si="56"/>
        <v>615.54300000000001</v>
      </c>
      <c r="K118" s="25"/>
      <c r="L118" s="19">
        <f t="shared" ref="L118" si="57">SUM(L109:L117)</f>
        <v>86.74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1250</v>
      </c>
      <c r="G119" s="32">
        <f t="shared" ref="G119" si="58">G108+G118</f>
        <v>39.786000000000001</v>
      </c>
      <c r="H119" s="32">
        <f t="shared" ref="H119" si="59">H108+H118</f>
        <v>49.731999999999999</v>
      </c>
      <c r="I119" s="32">
        <f t="shared" ref="I119" si="60">I108+I118</f>
        <v>170.268</v>
      </c>
      <c r="J119" s="32">
        <f t="shared" ref="J119:L119" si="61">J108+J118</f>
        <v>1284.502</v>
      </c>
      <c r="K119" s="32"/>
      <c r="L119" s="32">
        <f t="shared" si="61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170</v>
      </c>
      <c r="G120" s="40">
        <v>22.811</v>
      </c>
      <c r="H120" s="40">
        <v>13.204000000000001</v>
      </c>
      <c r="I120" s="40">
        <v>46.436</v>
      </c>
      <c r="J120" s="40">
        <v>400.471</v>
      </c>
      <c r="K120" s="41">
        <v>188</v>
      </c>
      <c r="L120" s="40">
        <v>70.180000000000007</v>
      </c>
    </row>
    <row r="121" spans="1:12" ht="15" x14ac:dyDescent="0.25">
      <c r="A121" s="14"/>
      <c r="B121" s="15"/>
      <c r="C121" s="11"/>
      <c r="D121" s="6" t="s">
        <v>44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2.2200000000000002</v>
      </c>
      <c r="H122" s="43">
        <v>2.25</v>
      </c>
      <c r="I122" s="43">
        <v>16.32</v>
      </c>
      <c r="J122" s="43">
        <v>94.5</v>
      </c>
      <c r="K122" s="44">
        <v>384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96</v>
      </c>
      <c r="F124" s="43">
        <v>130</v>
      </c>
      <c r="G124" s="43">
        <v>0.52</v>
      </c>
      <c r="H124" s="43">
        <v>0.52</v>
      </c>
      <c r="I124" s="43">
        <v>12.74</v>
      </c>
      <c r="J124" s="43">
        <v>61.1</v>
      </c>
      <c r="K124" s="44">
        <v>338</v>
      </c>
      <c r="L124" s="43"/>
    </row>
    <row r="125" spans="1:12" ht="15" x14ac:dyDescent="0.25">
      <c r="A125" s="14"/>
      <c r="B125" s="15"/>
      <c r="C125" s="11"/>
      <c r="D125" s="6" t="s">
        <v>43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61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28.590999999999998</v>
      </c>
      <c r="H127" s="19">
        <f t="shared" si="62"/>
        <v>16.294</v>
      </c>
      <c r="I127" s="19">
        <f t="shared" si="62"/>
        <v>95.176000000000002</v>
      </c>
      <c r="J127" s="19">
        <f t="shared" si="62"/>
        <v>650.07100000000003</v>
      </c>
      <c r="K127" s="25"/>
      <c r="L127" s="19">
        <f t="shared" ref="L127" si="63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0.754</v>
      </c>
      <c r="H128" s="43">
        <v>5.8000000000000003E-2</v>
      </c>
      <c r="I128" s="43">
        <v>6.9960000000000004</v>
      </c>
      <c r="J128" s="43">
        <v>32.270000000000003</v>
      </c>
      <c r="K128" s="44">
        <v>62</v>
      </c>
      <c r="L128" s="43">
        <v>86.74</v>
      </c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4.25</v>
      </c>
      <c r="H129" s="43">
        <v>4.7160000000000002</v>
      </c>
      <c r="I129" s="43">
        <v>10.076000000000001</v>
      </c>
      <c r="J129" s="43">
        <v>99.120999999999995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90</v>
      </c>
      <c r="G130" s="43">
        <v>11.384</v>
      </c>
      <c r="H130" s="43">
        <v>17.045999999999999</v>
      </c>
      <c r="I130" s="43">
        <v>14.734999999999999</v>
      </c>
      <c r="J130" s="43">
        <v>250.261</v>
      </c>
      <c r="K130" s="44">
        <v>294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6.4139999999999997</v>
      </c>
      <c r="H131" s="43">
        <v>3.6560000000000001</v>
      </c>
      <c r="I131" s="43">
        <v>40.944000000000003</v>
      </c>
      <c r="J131" s="43">
        <v>222.482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180</v>
      </c>
      <c r="G132" s="43">
        <v>0.2</v>
      </c>
      <c r="H132" s="43">
        <v>5.0999999999999997E-2</v>
      </c>
      <c r="I132" s="43">
        <v>12.045</v>
      </c>
      <c r="J132" s="43">
        <v>49.398000000000003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20</v>
      </c>
      <c r="G134" s="43">
        <v>1.7</v>
      </c>
      <c r="H134" s="43">
        <v>0.66</v>
      </c>
      <c r="I134" s="43">
        <v>9.66</v>
      </c>
      <c r="J134" s="43">
        <v>51.8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26.221999999999998</v>
      </c>
      <c r="H137" s="19">
        <f t="shared" si="64"/>
        <v>26.346999999999998</v>
      </c>
      <c r="I137" s="19">
        <f t="shared" si="64"/>
        <v>104.29600000000001</v>
      </c>
      <c r="J137" s="19">
        <f t="shared" si="64"/>
        <v>752.33199999999999</v>
      </c>
      <c r="K137" s="25"/>
      <c r="L137" s="19">
        <f t="shared" ref="L137" si="65">SUM(L128:L136)</f>
        <v>86.74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1260</v>
      </c>
      <c r="G138" s="32">
        <f t="shared" ref="G138" si="66">G127+G137</f>
        <v>54.812999999999995</v>
      </c>
      <c r="H138" s="32">
        <f t="shared" ref="H138" si="67">H127+H137</f>
        <v>42.640999999999998</v>
      </c>
      <c r="I138" s="32">
        <f t="shared" ref="I138" si="68">I127+I137</f>
        <v>199.47200000000001</v>
      </c>
      <c r="J138" s="32">
        <f t="shared" ref="J138:L138" si="69">J127+J137</f>
        <v>1402.403</v>
      </c>
      <c r="K138" s="32"/>
      <c r="L138" s="32">
        <f t="shared" si="69"/>
        <v>156.92000000000002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150</v>
      </c>
      <c r="G139" s="40">
        <v>11.173999999999999</v>
      </c>
      <c r="H139" s="40">
        <v>8.8239999999999998</v>
      </c>
      <c r="I139" s="40">
        <v>38.124000000000002</v>
      </c>
      <c r="J139" s="40">
        <v>277.762</v>
      </c>
      <c r="K139" s="41">
        <v>204</v>
      </c>
      <c r="L139" s="40">
        <v>70.180000000000007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5.0999999999999997E-2</v>
      </c>
      <c r="I141" s="43">
        <v>13.042999999999999</v>
      </c>
      <c r="J141" s="43">
        <v>53.387999999999998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1.52</v>
      </c>
      <c r="H142" s="43">
        <v>0.16</v>
      </c>
      <c r="I142" s="43">
        <v>9.84</v>
      </c>
      <c r="J142" s="43">
        <v>47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61</v>
      </c>
      <c r="E144" s="42" t="s">
        <v>89</v>
      </c>
      <c r="F144" s="43">
        <v>200</v>
      </c>
      <c r="G144" s="43"/>
      <c r="H144" s="43"/>
      <c r="I144" s="43">
        <v>22.4</v>
      </c>
      <c r="J144" s="43">
        <v>90</v>
      </c>
      <c r="K144" s="44">
        <v>348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12.893999999999998</v>
      </c>
      <c r="H146" s="19">
        <f t="shared" si="70"/>
        <v>9.0350000000000001</v>
      </c>
      <c r="I146" s="19">
        <f t="shared" si="70"/>
        <v>83.407000000000011</v>
      </c>
      <c r="J146" s="19">
        <f t="shared" si="70"/>
        <v>468.15</v>
      </c>
      <c r="K146" s="25"/>
      <c r="L146" s="19">
        <f t="shared" ref="L146" si="71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0.91900000000000004</v>
      </c>
      <c r="H147" s="43">
        <v>4.109</v>
      </c>
      <c r="I147" s="43">
        <v>4.92</v>
      </c>
      <c r="J147" s="43">
        <v>60.63</v>
      </c>
      <c r="K147" s="44">
        <v>67</v>
      </c>
      <c r="L147" s="43">
        <v>86.74</v>
      </c>
    </row>
    <row r="148" spans="1:12" ht="15" x14ac:dyDescent="0.25">
      <c r="A148" s="23"/>
      <c r="B148" s="15"/>
      <c r="C148" s="11"/>
      <c r="D148" s="7" t="s">
        <v>27</v>
      </c>
      <c r="E148" s="42" t="s">
        <v>49</v>
      </c>
      <c r="F148" s="43">
        <v>200</v>
      </c>
      <c r="G148" s="43">
        <v>1.6140000000000001</v>
      </c>
      <c r="H148" s="43">
        <v>4.665</v>
      </c>
      <c r="I148" s="43">
        <v>9.3510000000000009</v>
      </c>
      <c r="J148" s="43">
        <v>86.012</v>
      </c>
      <c r="K148" s="44" t="s">
        <v>50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51</v>
      </c>
      <c r="F149" s="43">
        <v>240</v>
      </c>
      <c r="G149" s="43">
        <v>19.82</v>
      </c>
      <c r="H149" s="43">
        <v>22.31</v>
      </c>
      <c r="I149" s="43">
        <v>43.142000000000003</v>
      </c>
      <c r="J149" s="43">
        <v>452.01600000000002</v>
      </c>
      <c r="K149" s="44">
        <v>291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180</v>
      </c>
      <c r="G151" s="43">
        <v>0.34</v>
      </c>
      <c r="H151" s="43">
        <v>0.14000000000000001</v>
      </c>
      <c r="I151" s="43">
        <v>14.81</v>
      </c>
      <c r="J151" s="43">
        <v>68.3</v>
      </c>
      <c r="K151" s="44">
        <v>398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20</v>
      </c>
      <c r="G153" s="43">
        <v>1.7</v>
      </c>
      <c r="H153" s="43">
        <v>0.66</v>
      </c>
      <c r="I153" s="43">
        <v>9.66</v>
      </c>
      <c r="J153" s="43">
        <v>51.8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25.913</v>
      </c>
      <c r="H156" s="19">
        <f t="shared" si="72"/>
        <v>32.043999999999997</v>
      </c>
      <c r="I156" s="19">
        <f t="shared" si="72"/>
        <v>91.722999999999999</v>
      </c>
      <c r="J156" s="19">
        <f t="shared" si="72"/>
        <v>765.75799999999992</v>
      </c>
      <c r="K156" s="25"/>
      <c r="L156" s="19">
        <f t="shared" ref="L156" si="73">SUM(L147:L155)</f>
        <v>86.74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1290</v>
      </c>
      <c r="G157" s="32">
        <f t="shared" ref="G157" si="74">G146+G156</f>
        <v>38.807000000000002</v>
      </c>
      <c r="H157" s="32">
        <f t="shared" ref="H157" si="75">H146+H156</f>
        <v>41.078999999999994</v>
      </c>
      <c r="I157" s="32">
        <f t="shared" ref="I157" si="76">I146+I156</f>
        <v>175.13</v>
      </c>
      <c r="J157" s="32">
        <f t="shared" ref="J157:L157" si="77">J146+J156</f>
        <v>1233.9079999999999</v>
      </c>
      <c r="K157" s="32"/>
      <c r="L157" s="32">
        <f t="shared" si="77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90</v>
      </c>
      <c r="G158" s="40">
        <v>11.384</v>
      </c>
      <c r="H158" s="40">
        <v>17.045999999999999</v>
      </c>
      <c r="I158" s="40">
        <v>14.734999999999999</v>
      </c>
      <c r="J158" s="40">
        <v>250.261</v>
      </c>
      <c r="K158" s="41">
        <v>294</v>
      </c>
      <c r="L158" s="40">
        <v>70.180000000000007</v>
      </c>
    </row>
    <row r="159" spans="1:12" ht="15" x14ac:dyDescent="0.25">
      <c r="A159" s="23"/>
      <c r="B159" s="15"/>
      <c r="C159" s="11"/>
      <c r="D159" s="6" t="s">
        <v>29</v>
      </c>
      <c r="E159" s="42" t="s">
        <v>77</v>
      </c>
      <c r="F159" s="43">
        <v>150</v>
      </c>
      <c r="G159" s="43">
        <v>4.6950000000000003</v>
      </c>
      <c r="H159" s="43">
        <v>4.1219999999999999</v>
      </c>
      <c r="I159" s="43">
        <v>21.18</v>
      </c>
      <c r="J159" s="43">
        <v>140.40100000000001</v>
      </c>
      <c r="K159" s="44">
        <v>173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5.0999999999999997E-2</v>
      </c>
      <c r="I160" s="43">
        <v>13.042999999999999</v>
      </c>
      <c r="J160" s="43">
        <v>53.387999999999998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83</v>
      </c>
      <c r="F163" s="43">
        <v>30</v>
      </c>
      <c r="G163" s="43">
        <v>0.93</v>
      </c>
      <c r="H163" s="43">
        <v>0.06</v>
      </c>
      <c r="I163" s="43">
        <v>1.95</v>
      </c>
      <c r="J163" s="43">
        <v>12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20.248999999999999</v>
      </c>
      <c r="H165" s="19">
        <f t="shared" si="78"/>
        <v>21.598999999999997</v>
      </c>
      <c r="I165" s="19">
        <f t="shared" si="78"/>
        <v>70.588000000000008</v>
      </c>
      <c r="J165" s="19">
        <f t="shared" si="78"/>
        <v>550.04999999999995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60</v>
      </c>
      <c r="G166" s="43">
        <v>1.2509999999999999</v>
      </c>
      <c r="H166" s="43">
        <v>4.1100000000000003</v>
      </c>
      <c r="I166" s="43">
        <v>7.9649999999999999</v>
      </c>
      <c r="J166" s="43">
        <v>74.623000000000005</v>
      </c>
      <c r="K166" s="44">
        <v>20</v>
      </c>
      <c r="L166" s="43">
        <v>86.74</v>
      </c>
    </row>
    <row r="167" spans="1:12" ht="15" x14ac:dyDescent="0.25">
      <c r="A167" s="23"/>
      <c r="B167" s="15"/>
      <c r="C167" s="11"/>
      <c r="D167" s="7" t="s">
        <v>27</v>
      </c>
      <c r="E167" s="42" t="s">
        <v>58</v>
      </c>
      <c r="F167" s="43">
        <v>200</v>
      </c>
      <c r="G167" s="43">
        <v>7.6980000000000004</v>
      </c>
      <c r="H167" s="43">
        <v>5.5119999999999996</v>
      </c>
      <c r="I167" s="43">
        <v>15.09</v>
      </c>
      <c r="J167" s="43">
        <v>140.24100000000001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90</v>
      </c>
      <c r="G168" s="43">
        <v>15.565</v>
      </c>
      <c r="H168" s="43">
        <v>13.901999999999999</v>
      </c>
      <c r="I168" s="43">
        <v>2.2170000000000001</v>
      </c>
      <c r="J168" s="43">
        <v>184.89500000000001</v>
      </c>
      <c r="K168" s="44">
        <v>249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3.2490000000000001</v>
      </c>
      <c r="H169" s="43">
        <v>3.8330000000000002</v>
      </c>
      <c r="I169" s="43">
        <v>23.431000000000001</v>
      </c>
      <c r="J169" s="43">
        <v>141.572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180</v>
      </c>
      <c r="G170" s="43">
        <v>2.7E-2</v>
      </c>
      <c r="H170" s="43">
        <v>8.9999999999999993E-3</v>
      </c>
      <c r="I170" s="43">
        <v>12.435</v>
      </c>
      <c r="J170" s="43">
        <v>49.932000000000002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20</v>
      </c>
      <c r="G172" s="43">
        <v>1.7</v>
      </c>
      <c r="H172" s="43">
        <v>0.66</v>
      </c>
      <c r="I172" s="43">
        <v>9.66</v>
      </c>
      <c r="J172" s="43">
        <v>51.8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31.009999999999998</v>
      </c>
      <c r="H175" s="19">
        <f t="shared" si="80"/>
        <v>28.186</v>
      </c>
      <c r="I175" s="19">
        <f t="shared" si="80"/>
        <v>80.638000000000005</v>
      </c>
      <c r="J175" s="19">
        <f t="shared" si="80"/>
        <v>690.06299999999999</v>
      </c>
      <c r="K175" s="25"/>
      <c r="L175" s="19">
        <f t="shared" ref="L175" si="81">SUM(L166:L174)</f>
        <v>86.74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1230</v>
      </c>
      <c r="G176" s="32">
        <f t="shared" ref="G176" si="82">G165+G175</f>
        <v>51.259</v>
      </c>
      <c r="H176" s="32">
        <f t="shared" ref="H176" si="83">H165+H175</f>
        <v>49.784999999999997</v>
      </c>
      <c r="I176" s="32">
        <f t="shared" ref="I176" si="84">I165+I175</f>
        <v>151.226</v>
      </c>
      <c r="J176" s="32">
        <f t="shared" ref="J176:L176" si="85">J165+J175</f>
        <v>1240.1129999999998</v>
      </c>
      <c r="K176" s="32"/>
      <c r="L176" s="32">
        <f t="shared" si="85"/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5.694</v>
      </c>
      <c r="H177" s="40">
        <v>6.5149999999999997</v>
      </c>
      <c r="I177" s="40">
        <v>27.655000000000001</v>
      </c>
      <c r="J177" s="40">
        <v>192.65</v>
      </c>
      <c r="K177" s="41">
        <v>173</v>
      </c>
      <c r="L177" s="40">
        <v>70.180000000000007</v>
      </c>
    </row>
    <row r="178" spans="1:12" ht="15" x14ac:dyDescent="0.25">
      <c r="A178" s="23"/>
      <c r="B178" s="15"/>
      <c r="C178" s="11"/>
      <c r="D178" s="6"/>
      <c r="E178" s="42" t="s">
        <v>103</v>
      </c>
      <c r="F178" s="43">
        <v>50</v>
      </c>
      <c r="G178" s="43">
        <v>12.7</v>
      </c>
      <c r="H178" s="43">
        <v>11.5</v>
      </c>
      <c r="I178" s="43">
        <v>0.7</v>
      </c>
      <c r="J178" s="43">
        <v>157</v>
      </c>
      <c r="K178" s="44">
        <v>209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0.23599999999999999</v>
      </c>
      <c r="H179" s="43">
        <v>5.5E-2</v>
      </c>
      <c r="I179" s="43">
        <v>13.163</v>
      </c>
      <c r="J179" s="43">
        <v>54.747999999999998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22.43</v>
      </c>
      <c r="H184" s="19">
        <f t="shared" si="86"/>
        <v>18.47</v>
      </c>
      <c r="I184" s="19">
        <f t="shared" si="86"/>
        <v>66.117999999999995</v>
      </c>
      <c r="J184" s="19">
        <f t="shared" si="86"/>
        <v>521.89799999999991</v>
      </c>
      <c r="K184" s="25"/>
      <c r="L184" s="19">
        <f t="shared" ref="L184" si="87"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0.67500000000000004</v>
      </c>
      <c r="H185" s="43">
        <v>4.0970000000000004</v>
      </c>
      <c r="I185" s="43">
        <v>7.0739999999999998</v>
      </c>
      <c r="J185" s="43">
        <v>68.209999999999994</v>
      </c>
      <c r="K185" s="44">
        <v>54</v>
      </c>
      <c r="L185" s="43">
        <v>86.74</v>
      </c>
    </row>
    <row r="186" spans="1:12" ht="15" x14ac:dyDescent="0.25">
      <c r="A186" s="23"/>
      <c r="B186" s="15"/>
      <c r="C186" s="11"/>
      <c r="D186" s="7" t="s">
        <v>27</v>
      </c>
      <c r="E186" s="42" t="s">
        <v>87</v>
      </c>
      <c r="F186" s="43">
        <v>200</v>
      </c>
      <c r="G186" s="43">
        <v>4.1779999999999999</v>
      </c>
      <c r="H186" s="43">
        <v>2.2789999999999999</v>
      </c>
      <c r="I186" s="43">
        <v>9.9529999999999994</v>
      </c>
      <c r="J186" s="43">
        <v>76.480999999999995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120</v>
      </c>
      <c r="G187" s="43">
        <v>13.081</v>
      </c>
      <c r="H187" s="43">
        <v>25.779</v>
      </c>
      <c r="I187" s="43">
        <v>15.587</v>
      </c>
      <c r="J187" s="43">
        <v>343.06099999999998</v>
      </c>
      <c r="K187" s="44">
        <v>268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4.008</v>
      </c>
      <c r="H188" s="43">
        <v>4.2789999999999999</v>
      </c>
      <c r="I188" s="43">
        <v>33.072000000000003</v>
      </c>
      <c r="J188" s="43">
        <v>187.03100000000001</v>
      </c>
      <c r="K188" s="44">
        <v>171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180</v>
      </c>
      <c r="G189" s="43">
        <v>0.2</v>
      </c>
      <c r="H189" s="43">
        <v>5.0999999999999997E-2</v>
      </c>
      <c r="I189" s="43">
        <v>12.045</v>
      </c>
      <c r="J189" s="43">
        <v>49.398000000000003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20</v>
      </c>
      <c r="G191" s="43">
        <v>1.7</v>
      </c>
      <c r="H191" s="43">
        <v>0.66</v>
      </c>
      <c r="I191" s="43">
        <v>9.66</v>
      </c>
      <c r="J191" s="43">
        <v>51.8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25.361999999999995</v>
      </c>
      <c r="H194" s="19">
        <f>SUM(H185:H193)</f>
        <v>37.304999999999993</v>
      </c>
      <c r="I194" s="19">
        <f>SUM(I185:I193)</f>
        <v>97.231000000000009</v>
      </c>
      <c r="J194" s="19">
        <f>SUM(J185:J193)</f>
        <v>822.98099999999988</v>
      </c>
      <c r="K194" s="25"/>
      <c r="L194" s="19">
        <f>SUM(L185:L193)</f>
        <v>86.74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1250</v>
      </c>
      <c r="G195" s="32">
        <f t="shared" ref="G195" si="88">G184+G194</f>
        <v>47.791999999999994</v>
      </c>
      <c r="H195" s="32">
        <f t="shared" ref="H195" si="89">H184+H194</f>
        <v>55.774999999999991</v>
      </c>
      <c r="I195" s="32">
        <f t="shared" ref="I195" si="90">I184+I194</f>
        <v>163.34899999999999</v>
      </c>
      <c r="J195" s="32">
        <f t="shared" ref="J195:L195" si="91">J184+J194</f>
        <v>1344.8789999999999</v>
      </c>
      <c r="K195" s="32"/>
      <c r="L195" s="32">
        <f t="shared" si="91"/>
        <v>156.92000000000002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1241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45.555399999999999</v>
      </c>
      <c r="H196" s="34">
        <f t="shared" si="92"/>
        <v>49.261600000000001</v>
      </c>
      <c r="I196" s="34">
        <f t="shared" si="92"/>
        <v>172.4889</v>
      </c>
      <c r="J196" s="34">
        <f t="shared" si="92"/>
        <v>1315.9416999999999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2025-01-11T18:26:07Z</dcterms:modified>
</cp:coreProperties>
</file>